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G - ENE 2017" sheetId="1" r:id="rId1"/>
    <sheet name="ER - ENE 2017" sheetId="2" r:id="rId2"/>
  </sheets>
  <definedNames>
    <definedName name="_xlnm.Print_Area" localSheetId="0">'BG - ENE 2017'!$B$2:$H$55</definedName>
    <definedName name="_xlnm.Print_Area" localSheetId="1">'ER - ENE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<sst xmlns="http://schemas.openxmlformats.org/spreadsheetml/2006/main" count="99" uniqueCount="91">
  <si>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</si>
  <si>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</si>
  <si>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enero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</si>
  <si>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</si>
  <si>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</si>
  <si>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</si>
  <si>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</si>
  <si>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</si>
  <si>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</si>
  <si>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</si>
  <si>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</si>
  <si>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</si>
  <si>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</si>
  <si>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</si>
  <si>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</si>
  <si>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</si>
  <si>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</si>
  <si>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</si>
  <si>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</si>
  <si>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</si>
  <si>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</si>
  <si>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</si>
  <si>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</si>
  <si>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</si>
  <si>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</si>
  <si>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</si>
  <si>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</si>
  <si>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</si>
  <si>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</si>
  <si>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</si>
  <si>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</si>
  <si>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</si>
  <si>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</si>
  <si>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</si>
  <si>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</si>
  <si>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</si>
  <si>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</si>
  <si>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</si>
  <si>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</si>
  <si>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</si>
  <si>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</si>
  <si>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</si>
  <si>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</si>
  <si>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</si>
  <si>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</si>
  <si>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</si>
  <si>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</si>
  <si>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</si>
  <si>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</si>
  <si>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</si>
  <si>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</si>
  <si>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</si>
  <si>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</si>
  <si>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</si>
  <si>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</si>
  <si>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</si>
  <si>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</si>
  <si>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</si>
  <si>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</si>
  <si>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</si>
  <si>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</si>
  <si>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</si>
  <si>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enero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</si>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</sst>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37" zoomScaleNormal="100" workbookViewId="0">
      <selection activeCell="F47" sqref="F47"/>
    </sheetView>
  </sheetViews>
  <sheetFormatPr baseColWidth="10" defaultColWidth="9.140625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4.42578125" style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9.140625" style="1"/>
  </cols>
  <sheetData>
    <row r="2" spans="2:8" ht="15.75" x14ac:dyDescent="0.25">
      <c r="B2" s="15" t="s">
        <v>0</v>
      </c>
      <c r="C2" s="15"/>
      <c r="D2" s="15"/>
      <c r="E2" s="15"/>
      <c r="F2" s="15"/>
      <c r="G2" s="15"/>
      <c r="H2" s="15"/>
    </row>
    <row r="3" spans="2:8" ht="15.75" x14ac:dyDescent="0.25">
      <c r="B3" s="15" t="s">
        <v>1</v>
      </c>
      <c r="C3" s="15"/>
      <c r="D3" s="15"/>
      <c r="E3" s="15"/>
      <c r="F3" s="15"/>
      <c r="G3" s="15"/>
      <c r="H3" s="15"/>
    </row>
    <row r="4" spans="2:8" ht="15.75" x14ac:dyDescent="0.25">
      <c r="B4" s="15" t="s">
        <v>2</v>
      </c>
      <c r="C4" s="15"/>
      <c r="D4" s="15"/>
      <c r="E4" s="15"/>
      <c r="F4" s="15"/>
      <c r="G4" s="15"/>
      <c r="H4" s="15"/>
    </row>
    <row r="5" spans="2:8" ht="15.75" x14ac:dyDescent="0.25">
      <c r="B5" s="15" t="s">
        <v>3</v>
      </c>
      <c r="C5" s="15"/>
      <c r="D5" s="15"/>
      <c r="E5" s="15"/>
      <c r="F5" s="15"/>
      <c r="G5" s="15"/>
      <c r="H5" s="15"/>
    </row>
    <row r="7" spans="2:8" x14ac:dyDescent="0.25">
      <c r="B7" s="16" t="s">
        <v>4</v>
      </c>
      <c r="C7" s="16"/>
      <c r="D7" s="16"/>
      <c r="E7" s="3"/>
      <c r="F7" s="16" t="s">
        <v>5</v>
      </c>
      <c r="G7" s="16"/>
      <c r="H7" s="16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476010700.35000002</v>
      </c>
      <c r="F10" s="5" t="s">
        <v>29</v>
      </c>
      <c r="H10" s="6">
        <v>1353055223.76</v>
      </c>
    </row>
    <row r="11" spans="2:8" x14ac:dyDescent="0.25">
      <c r="B11" s="5" t="s">
        <v>8</v>
      </c>
      <c r="D11" s="6">
        <v>64144226.759999998</v>
      </c>
      <c r="F11" s="5" t="s">
        <v>30</v>
      </c>
      <c r="H11" s="6">
        <v>178807705.47999999</v>
      </c>
    </row>
    <row r="12" spans="2:8" x14ac:dyDescent="0.25">
      <c r="B12" s="5" t="s">
        <v>9</v>
      </c>
      <c r="D12" s="6">
        <v>1444376051.21</v>
      </c>
      <c r="F12" s="5" t="s">
        <v>31</v>
      </c>
      <c r="H12" s="6">
        <v>10843076.76</v>
      </c>
    </row>
    <row r="13" spans="2:8" x14ac:dyDescent="0.25">
      <c r="B13" s="4" t="s">
        <v>10</v>
      </c>
      <c r="D13" s="7">
        <f>SUM(D10:D12)</f>
        <v>1984530978.3200002</v>
      </c>
      <c r="F13" s="5" t="s">
        <v>32</v>
      </c>
      <c r="H13" s="6">
        <v>214172370.50999999</v>
      </c>
    </row>
    <row r="14" spans="2:8" x14ac:dyDescent="0.25">
      <c r="B14" s="5"/>
      <c r="D14" s="6"/>
      <c r="F14" s="4" t="s">
        <v>33</v>
      </c>
      <c r="H14" s="7">
        <f>SUM(H10:H13)</f>
        <v>1756878376.51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3137346.8</v>
      </c>
      <c r="F16" s="4" t="s">
        <v>34</v>
      </c>
      <c r="H16" s="6"/>
    </row>
    <row r="17" spans="2:8" x14ac:dyDescent="0.25">
      <c r="B17" s="5" t="s">
        <v>13</v>
      </c>
      <c r="D17" s="6">
        <v>319986.81</v>
      </c>
      <c r="F17" s="5" t="s">
        <v>35</v>
      </c>
      <c r="H17" s="6">
        <v>23668564.080000162</v>
      </c>
    </row>
    <row r="18" spans="2:8" x14ac:dyDescent="0.25">
      <c r="B18" s="5" t="s">
        <v>14</v>
      </c>
      <c r="D18" s="6">
        <v>9225653.3200000003</v>
      </c>
      <c r="F18" s="5" t="s">
        <v>36</v>
      </c>
      <c r="H18" s="6">
        <v>1798255.25</v>
      </c>
    </row>
    <row r="19" spans="2:8" x14ac:dyDescent="0.25">
      <c r="B19" s="5" t="s">
        <v>15</v>
      </c>
      <c r="D19" s="6">
        <v>6559955.3700000001</v>
      </c>
      <c r="F19" s="5" t="s">
        <v>37</v>
      </c>
      <c r="H19" s="6">
        <v>1808435.55</v>
      </c>
    </row>
    <row r="20" spans="2:8" x14ac:dyDescent="0.25">
      <c r="B20" s="4" t="s">
        <v>16</v>
      </c>
      <c r="D20" s="7">
        <f>SUM(D16:D19)</f>
        <v>19242942.300000001</v>
      </c>
      <c r="F20" s="5" t="s">
        <v>38</v>
      </c>
      <c r="H20" s="6">
        <v>8594425.8300000001</v>
      </c>
    </row>
    <row r="21" spans="2:8" x14ac:dyDescent="0.25">
      <c r="B21" s="5"/>
      <c r="D21" s="6"/>
      <c r="F21" s="4" t="s">
        <v>39</v>
      </c>
      <c r="H21" s="7">
        <f>SUM(H17:H20)</f>
        <v>35869680.710000165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1792748057.2200003</v>
      </c>
    </row>
    <row r="24" spans="2:8" x14ac:dyDescent="0.25">
      <c r="B24" s="5" t="s">
        <v>18</v>
      </c>
      <c r="D24" s="6">
        <v>132644.85</v>
      </c>
      <c r="F24" s="5"/>
      <c r="H24" s="6"/>
    </row>
    <row r="25" spans="2:8" x14ac:dyDescent="0.25">
      <c r="B25" s="5" t="s">
        <v>19</v>
      </c>
      <c r="D25" s="6">
        <v>15524411.859999999</v>
      </c>
      <c r="F25" s="4" t="s">
        <v>41</v>
      </c>
      <c r="H25" s="6"/>
    </row>
    <row r="26" spans="2:8" x14ac:dyDescent="0.25">
      <c r="B26" s="5" t="s">
        <v>20</v>
      </c>
      <c r="D26" s="6">
        <v>3289822.75</v>
      </c>
      <c r="F26" s="5" t="s">
        <v>42</v>
      </c>
      <c r="H26" s="6">
        <v>139000428</v>
      </c>
    </row>
    <row r="27" spans="2:8" x14ac:dyDescent="0.25">
      <c r="B27" s="4" t="s">
        <v>21</v>
      </c>
      <c r="D27" s="7">
        <f>SUM(D24:D26)</f>
        <v>18946879.460000001</v>
      </c>
      <c r="F27" s="5" t="s">
        <v>43</v>
      </c>
      <c r="H27" s="6">
        <v>28546746.93</v>
      </c>
    </row>
    <row r="28" spans="2:8" x14ac:dyDescent="0.25">
      <c r="B28" s="5"/>
      <c r="D28" s="6"/>
      <c r="F28" s="5" t="s">
        <v>44</v>
      </c>
      <c r="H28" s="6">
        <v>47075216.109999999</v>
      </c>
    </row>
    <row r="29" spans="2:8" x14ac:dyDescent="0.25">
      <c r="B29" s="5"/>
      <c r="D29" s="6"/>
      <c r="F29" s="5" t="s">
        <v>45</v>
      </c>
      <c r="H29" s="6">
        <v>1907026.45</v>
      </c>
    </row>
    <row r="30" spans="2:8" x14ac:dyDescent="0.25">
      <c r="B30" s="5"/>
      <c r="D30" s="6"/>
      <c r="F30" s="5" t="s">
        <v>46</v>
      </c>
      <c r="H30" s="6">
        <v>12411909.890000001</v>
      </c>
    </row>
    <row r="31" spans="2:8" x14ac:dyDescent="0.25">
      <c r="B31" s="5"/>
      <c r="D31" s="6"/>
      <c r="F31" s="5" t="s">
        <v>47</v>
      </c>
      <c r="H31" s="6">
        <v>978054.61</v>
      </c>
    </row>
    <row r="32" spans="2:8" x14ac:dyDescent="0.25">
      <c r="B32" s="5"/>
      <c r="D32" s="6"/>
      <c r="F32" s="4" t="s">
        <v>48</v>
      </c>
      <c r="H32" s="7">
        <f>SUM(H26:H31)</f>
        <v>229919381.99000001</v>
      </c>
    </row>
    <row r="33" spans="2:8" x14ac:dyDescent="0.25">
      <c r="B33" s="5"/>
      <c r="D33" s="6"/>
      <c r="F33" s="5"/>
      <c r="H33" s="6"/>
    </row>
    <row r="34" spans="2:8" ht="15.75" thickBot="1" x14ac:dyDescent="0.3">
      <c r="B34" s="4" t="s">
        <v>22</v>
      </c>
      <c r="D34" s="8">
        <f>D13+D20+D27</f>
        <v>2022720800.0800002</v>
      </c>
      <c r="F34" s="4" t="s">
        <v>49</v>
      </c>
      <c r="H34" s="8">
        <f>H32+H23</f>
        <v>2022667439.2100003</v>
      </c>
    </row>
    <row r="35" spans="2:8" ht="15.75" thickTop="1" x14ac:dyDescent="0.25">
      <c r="B35" s="5"/>
      <c r="D35" s="6"/>
      <c r="F35" s="5"/>
      <c r="H35" s="6"/>
    </row>
    <row r="36" spans="2:8" x14ac:dyDescent="0.25">
      <c r="B36" s="4" t="s">
        <v>23</v>
      </c>
      <c r="D36" s="6"/>
      <c r="F36" s="4" t="s">
        <v>50</v>
      </c>
      <c r="H36" s="6"/>
    </row>
    <row r="37" spans="2:8" x14ac:dyDescent="0.25">
      <c r="B37" s="5" t="s">
        <v>24</v>
      </c>
      <c r="D37" s="6">
        <v>37790171.469999999</v>
      </c>
      <c r="F37" s="5" t="s">
        <v>51</v>
      </c>
      <c r="H37" s="6">
        <v>37886237.810000002</v>
      </c>
    </row>
    <row r="38" spans="2:8" x14ac:dyDescent="0.25">
      <c r="B38" s="5" t="s">
        <v>25</v>
      </c>
      <c r="D38" s="6">
        <v>47456783.840000004</v>
      </c>
      <c r="F38" s="5" t="s">
        <v>52</v>
      </c>
      <c r="H38" s="6">
        <v>47414078.369999997</v>
      </c>
    </row>
    <row r="39" spans="2:8" x14ac:dyDescent="0.25">
      <c r="B39" s="4" t="s">
        <v>26</v>
      </c>
      <c r="D39" s="7">
        <f>SUM(D37:D38)</f>
        <v>85246955.310000002</v>
      </c>
      <c r="F39" s="4" t="s">
        <v>53</v>
      </c>
      <c r="H39" s="7">
        <f>SUM(H37:H38)</f>
        <v>85300316.180000007</v>
      </c>
    </row>
    <row r="40" spans="2:8" x14ac:dyDescent="0.25">
      <c r="B40" s="5"/>
      <c r="D40" s="6"/>
      <c r="F40" s="5"/>
      <c r="H40" s="6"/>
    </row>
    <row r="41" spans="2:8" ht="15.75" thickBot="1" x14ac:dyDescent="0.3">
      <c r="B41" s="4" t="s">
        <v>27</v>
      </c>
      <c r="D41" s="8">
        <f>D39+D34</f>
        <v>2107967755.3900001</v>
      </c>
      <c r="F41" s="4" t="s">
        <v>54</v>
      </c>
      <c r="H41" s="8">
        <f>H39+H34</f>
        <v>2107967755.3900003</v>
      </c>
    </row>
    <row r="42" spans="2:8" ht="15.75" thickTop="1" x14ac:dyDescent="0.25"/>
    <row r="49" spans="2:8" x14ac:dyDescent="0.25">
      <c r="B49" s="13" t="s">
        <v>55</v>
      </c>
      <c r="C49" s="13"/>
      <c r="D49" s="13"/>
      <c r="F49" s="13" t="s">
        <v>57</v>
      </c>
      <c r="G49" s="13"/>
      <c r="H49" s="13"/>
    </row>
    <row r="50" spans="2:8" x14ac:dyDescent="0.25">
      <c r="B50" s="14" t="s">
        <v>56</v>
      </c>
      <c r="C50" s="14"/>
      <c r="D50" s="14"/>
      <c r="F50" s="14" t="s">
        <v>58</v>
      </c>
      <c r="G50" s="14"/>
      <c r="H50" s="14"/>
    </row>
    <row r="54" spans="2:8" x14ac:dyDescent="0.25">
      <c r="B54" s="13" t="s">
        <v>59</v>
      </c>
      <c r="C54" s="13"/>
      <c r="D54" s="13"/>
      <c r="E54" s="13"/>
      <c r="F54" s="13"/>
      <c r="G54" s="13"/>
      <c r="H54" s="13"/>
    </row>
    <row r="55" spans="2:8" x14ac:dyDescent="0.25">
      <c r="B55" s="14" t="s">
        <v>60</v>
      </c>
      <c r="C55" s="14"/>
      <c r="D55" s="14"/>
      <c r="E55" s="14"/>
      <c r="F55" s="14"/>
      <c r="G55" s="14"/>
      <c r="H55" s="14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36" bottom="0.28999999999999998" header="0.25" footer="0.19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17" zoomScaleNormal="100" workbookViewId="0">
      <selection activeCell="C37" sqref="C37"/>
    </sheetView>
  </sheetViews>
  <sheetFormatPr baseColWidth="10" defaultColWidth="9.140625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9.140625" style="1"/>
  </cols>
  <sheetData>
    <row r="2" spans="2:5" ht="15.75" x14ac:dyDescent="0.25">
      <c r="B2" s="15" t="s">
        <v>0</v>
      </c>
      <c r="C2" s="15"/>
      <c r="D2" s="15"/>
      <c r="E2" s="15"/>
    </row>
    <row r="3" spans="2:5" ht="15.75" x14ac:dyDescent="0.25">
      <c r="B3" s="15" t="s">
        <v>61</v>
      </c>
      <c r="C3" s="15"/>
      <c r="D3" s="15"/>
      <c r="E3" s="15"/>
    </row>
    <row r="4" spans="2:5" ht="15.75" x14ac:dyDescent="0.25">
      <c r="B4" s="15" t="s">
        <v>62</v>
      </c>
      <c r="C4" s="15"/>
      <c r="D4" s="15"/>
      <c r="E4" s="15"/>
    </row>
    <row r="5" spans="2:5" ht="15.75" x14ac:dyDescent="0.25">
      <c r="B5" s="15" t="s">
        <v>3</v>
      </c>
      <c r="C5" s="15"/>
      <c r="D5" s="15"/>
      <c r="E5" s="15"/>
    </row>
    <row r="8" spans="2:5" x14ac:dyDescent="0.25">
      <c r="B8" s="10" t="s">
        <v>63</v>
      </c>
      <c r="E8" s="11">
        <f>SUM(E9:E14)</f>
        <v>15085381.949999999</v>
      </c>
    </row>
    <row r="9" spans="2:5" x14ac:dyDescent="0.25">
      <c r="B9" s="5" t="s">
        <v>64</v>
      </c>
      <c r="E9" s="6">
        <v>12723946.539999999</v>
      </c>
    </row>
    <row r="10" spans="2:5" x14ac:dyDescent="0.25">
      <c r="B10" s="5" t="s">
        <v>65</v>
      </c>
      <c r="E10" s="6">
        <v>931320.52</v>
      </c>
    </row>
    <row r="11" spans="2:5" x14ac:dyDescent="0.25">
      <c r="B11" s="5" t="s">
        <v>66</v>
      </c>
      <c r="E11" s="6">
        <v>200883.82</v>
      </c>
    </row>
    <row r="12" spans="2:5" x14ac:dyDescent="0.25">
      <c r="B12" s="5" t="s">
        <v>67</v>
      </c>
      <c r="E12" s="6">
        <v>189828.76</v>
      </c>
    </row>
    <row r="13" spans="2:5" x14ac:dyDescent="0.25">
      <c r="B13" s="5" t="s">
        <v>68</v>
      </c>
      <c r="E13" s="6">
        <v>205815.91999999998</v>
      </c>
    </row>
    <row r="14" spans="2:5" x14ac:dyDescent="0.25">
      <c r="B14" s="5" t="s">
        <v>69</v>
      </c>
      <c r="E14" s="6">
        <v>833586.39</v>
      </c>
    </row>
    <row r="15" spans="2:5" x14ac:dyDescent="0.25">
      <c r="B15" s="5"/>
      <c r="E15" s="6"/>
    </row>
    <row r="16" spans="2:5" x14ac:dyDescent="0.25">
      <c r="B16" s="4" t="s">
        <v>70</v>
      </c>
      <c r="E16" s="6"/>
    </row>
    <row r="17" spans="2:5" x14ac:dyDescent="0.25">
      <c r="B17" s="4" t="s">
        <v>71</v>
      </c>
      <c r="E17" s="11">
        <f>SUM(E18:E22)</f>
        <v>4147488.66</v>
      </c>
    </row>
    <row r="18" spans="2:5" x14ac:dyDescent="0.25">
      <c r="B18" s="5" t="s">
        <v>72</v>
      </c>
      <c r="E18" s="6">
        <v>2406837.2599999998</v>
      </c>
    </row>
    <row r="19" spans="2:5" x14ac:dyDescent="0.25">
      <c r="B19" s="5" t="s">
        <v>73</v>
      </c>
      <c r="E19" s="6">
        <v>525763.49</v>
      </c>
    </row>
    <row r="20" spans="2:5" x14ac:dyDescent="0.25">
      <c r="B20" s="5" t="s">
        <v>74</v>
      </c>
      <c r="E20" s="6">
        <v>1009939.37</v>
      </c>
    </row>
    <row r="21" spans="2:5" x14ac:dyDescent="0.25">
      <c r="B21" s="5" t="s">
        <v>75</v>
      </c>
      <c r="E21" s="6">
        <v>65042.54</v>
      </c>
    </row>
    <row r="22" spans="2:5" x14ac:dyDescent="0.25">
      <c r="B22" s="5" t="s">
        <v>76</v>
      </c>
      <c r="E22" s="6">
        <v>139906</v>
      </c>
    </row>
    <row r="23" spans="2:5" x14ac:dyDescent="0.25">
      <c r="B23" s="5"/>
      <c r="E23" s="6"/>
    </row>
    <row r="24" spans="2:5" x14ac:dyDescent="0.25">
      <c r="B24" s="5" t="s">
        <v>77</v>
      </c>
      <c r="E24" s="6">
        <v>2527792.2400000002</v>
      </c>
    </row>
    <row r="25" spans="2:5" x14ac:dyDescent="0.25">
      <c r="B25" s="5"/>
      <c r="E25" s="12"/>
    </row>
    <row r="26" spans="2:5" x14ac:dyDescent="0.25">
      <c r="B26" s="4" t="s">
        <v>78</v>
      </c>
      <c r="E26" s="9">
        <f>+E8-E17-E24</f>
        <v>8410101.0499999989</v>
      </c>
    </row>
    <row r="27" spans="2:5" x14ac:dyDescent="0.25">
      <c r="B27" s="5"/>
      <c r="E27" s="6"/>
    </row>
    <row r="28" spans="2:5" x14ac:dyDescent="0.25">
      <c r="B28" s="4" t="s">
        <v>79</v>
      </c>
      <c r="E28" s="11">
        <f>SUM(E29:E31)</f>
        <v>5487200.25</v>
      </c>
    </row>
    <row r="29" spans="2:5" x14ac:dyDescent="0.25">
      <c r="B29" s="5" t="s">
        <v>80</v>
      </c>
      <c r="E29" s="6">
        <v>2763354.45</v>
      </c>
    </row>
    <row r="30" spans="2:5" x14ac:dyDescent="0.25">
      <c r="B30" s="5" t="s">
        <v>81</v>
      </c>
      <c r="E30" s="6">
        <v>2424877.34</v>
      </c>
    </row>
    <row r="31" spans="2:5" x14ac:dyDescent="0.25">
      <c r="B31" s="5" t="s">
        <v>82</v>
      </c>
      <c r="E31" s="6">
        <v>298968.46000000002</v>
      </c>
    </row>
    <row r="32" spans="2:5" x14ac:dyDescent="0.25">
      <c r="B32" s="5"/>
      <c r="E32" s="12"/>
    </row>
    <row r="33" spans="2:5" x14ac:dyDescent="0.25">
      <c r="B33" s="4" t="s">
        <v>83</v>
      </c>
      <c r="E33" s="9">
        <f>+E26-E28</f>
        <v>2922900.7999999989</v>
      </c>
    </row>
    <row r="34" spans="2:5" x14ac:dyDescent="0.25">
      <c r="B34" s="5"/>
      <c r="E34" s="6"/>
    </row>
    <row r="35" spans="2:5" x14ac:dyDescent="0.25">
      <c r="B35" s="4" t="s">
        <v>84</v>
      </c>
      <c r="E35" s="11">
        <f>SUM(E36:E37)</f>
        <v>-77240.849999999919</v>
      </c>
    </row>
    <row r="36" spans="2:5" x14ac:dyDescent="0.25">
      <c r="B36" s="5" t="s">
        <v>85</v>
      </c>
      <c r="E36" s="6">
        <v>468317.98000000004</v>
      </c>
    </row>
    <row r="37" spans="2:5" x14ac:dyDescent="0.25">
      <c r="B37" s="5" t="s">
        <v>86</v>
      </c>
      <c r="E37" s="6">
        <v>-545558.82999999996</v>
      </c>
    </row>
    <row r="38" spans="2:5" x14ac:dyDescent="0.25">
      <c r="B38" s="5"/>
      <c r="E38" s="12"/>
    </row>
    <row r="39" spans="2:5" x14ac:dyDescent="0.25">
      <c r="B39" s="4" t="s">
        <v>87</v>
      </c>
      <c r="E39" s="9">
        <f>+E33+E35</f>
        <v>2845659.9499999988</v>
      </c>
    </row>
    <row r="40" spans="2:5" x14ac:dyDescent="0.25">
      <c r="B40" s="5"/>
      <c r="E40" s="6"/>
    </row>
    <row r="41" spans="2:5" x14ac:dyDescent="0.25">
      <c r="B41" s="5" t="s">
        <v>88</v>
      </c>
      <c r="E41" s="6">
        <v>-842906.02</v>
      </c>
    </row>
    <row r="42" spans="2:5" x14ac:dyDescent="0.25">
      <c r="B42" s="5" t="s">
        <v>89</v>
      </c>
      <c r="E42" s="6">
        <v>-95727.48</v>
      </c>
    </row>
    <row r="43" spans="2:5" x14ac:dyDescent="0.25">
      <c r="B43" s="5"/>
      <c r="E43" s="12"/>
    </row>
    <row r="44" spans="2:5" x14ac:dyDescent="0.25">
      <c r="B44" s="4" t="s">
        <v>90</v>
      </c>
      <c r="E44" s="9">
        <f>+E39+E41+E42</f>
        <v>1907026.4499999988</v>
      </c>
    </row>
    <row r="45" spans="2:5" x14ac:dyDescent="0.25">
      <c r="B45" s="5"/>
      <c r="E45" s="6"/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1" t="s">
        <v>55</v>
      </c>
      <c r="C49" s="13" t="s">
        <v>57</v>
      </c>
      <c r="D49" s="13"/>
      <c r="E49" s="13"/>
    </row>
    <row r="50" spans="2:5" x14ac:dyDescent="0.25">
      <c r="B50" s="2" t="s">
        <v>56</v>
      </c>
      <c r="C50" s="14" t="s">
        <v>58</v>
      </c>
      <c r="D50" s="14"/>
      <c r="E50" s="14"/>
    </row>
    <row r="56" spans="2:5" x14ac:dyDescent="0.25">
      <c r="B56" s="13" t="s">
        <v>59</v>
      </c>
      <c r="C56" s="13"/>
      <c r="D56" s="13"/>
      <c r="E56" s="13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56999999999999995" bottom="0.5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ENE 2017</vt:lpstr>
      <vt:lpstr>ER - ENE 2017</vt:lpstr>
      <vt:lpstr>'BG - ENE 2017'!Área_de_impresión</vt:lpstr>
      <vt:lpstr>'ER - ENE 2017'!Área_de_impresión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2017-03-23T23:20:42Z</dcterms:modified>
</cp:coreProperties>
</file>